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3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<sst xmlns="http://schemas.openxmlformats.org/spreadsheetml/2006/main" count="117" uniqueCount="64">
  <si>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>真・恋姫†無双 ～乙女繚乱☆三国志演義～</t>
  </si>
  <si>
    <t>真剣で私に恋しなさい!!</t>
  </si>
  <si>
    <t>ティンクル☆くるせいだーす</t>
  </si>
  <si>
    <t>タペストリー -you will meet yourself-</t>
  </si>
  <si>
    <t>シークレットゲーム -KILLER QUEEN- DEPTH EDITION</t>
  </si>
  <si>
    <t>マジスキ ～Marginal Skip～</t>
  </si>
  <si>
    <t>コンチェルトノート</t>
  </si>
  <si>
    <t>きっと、澄みわたる朝色よりも、</t>
  </si>
  <si>
    <t>さくらさくら</t>
  </si>
  <si>
    <t>大賞</t>
  </si>
  <si>
    <t>BGM</t>
  </si>
  <si>
    <t>3D</t>
  </si>
  <si>
    <t>話題</t>
  </si>
  <si>
    <t>金</t>
  </si>
  <si>
    <t>銀</t>
  </si>
  <si>
    <t>銅</t>
  </si>
  <si>
    <t>優</t>
  </si>
  <si>
    <t>ﾉﾐﾈｰﾄ</t>
  </si>
  <si>
    <t>ﾉﾐﾈｰﾄ</t>
  </si>
  <si>
    <t>姪少女</t>
  </si>
  <si>
    <t>暁の護衛 ～プリンシパルたちの休日～</t>
  </si>
  <si>
    <t>町ぐるみの罠 ～白濁にまみれた肢体～</t>
  </si>
  <si>
    <t>姫狩りダンジョンマイスター</t>
  </si>
  <si>
    <t>殻ノ少女</t>
  </si>
  <si>
    <t>人妻交姦日記</t>
  </si>
  <si>
    <t>剣術少女和泉令と無人島 ～お家の掟だ…お前と子作りに励んでやる～</t>
  </si>
  <si>
    <t>百合の花恋愛事情 ～倒錯したピュア・ラブストーリー～</t>
  </si>
  <si>
    <t>タイムリープぱらだいす</t>
  </si>
  <si>
    <t>神楽道中記</t>
  </si>
  <si>
    <t>タユタマ -It’s Happy Days-</t>
  </si>
  <si>
    <t>あねいも2・いもいもファンディスク ～皐月&amp;唯のLOVEエロプチ旅行編～</t>
  </si>
  <si>
    <t>来てね!魔法戦士の学園祭 -FANDISCの乙女たち-</t>
  </si>
  <si>
    <t>フリフレ</t>
  </si>
  <si>
    <t>私の知らない妻の貌</t>
  </si>
  <si>
    <t>メリ☆クリ ～10年ぶりのホワイトクリスマス～</t>
  </si>
  <si>
    <t>77 ～And, two stars meet again～</t>
  </si>
  <si>
    <t>輝光翼戦記 天空のユミナ</t>
  </si>
  <si>
    <t>数</t>
  </si>
  <si>
    <t>支持</t>
  </si>
  <si>
    <t>ｼﾅﾘｵ</t>
  </si>
  <si>
    <t>歌</t>
  </si>
  <si>
    <t>ｸﾞﾗﾌｨｯｸ</t>
  </si>
  <si>
    <t>純愛</t>
  </si>
  <si>
    <t>ｴﾛｽ</t>
  </si>
  <si>
    <t>ﾌﾟﾛｸﾞﾗﾑ</t>
  </si>
  <si>
    <t>ｷｬﾗﾃﾞｻﾞｲﾝ</t>
  </si>
  <si>
    <t>DVDPG</t>
  </si>
  <si>
    <t>ﾌｧﾝﾃﾞｨｽｸ</t>
  </si>
  <si>
    <t>ﾛｰﾌﾟﾗｲｽ</t>
  </si>
  <si>
    <t>ﾌﾟﾛﾓｰｼｮﾝ</t>
  </si>
  <si>
    <t>ﾆｭｰﾁｬﾚﾝｼﾞ</t>
  </si>
  <si>
    <t>ﾆｭｰﾌﾞﾗﾝﾄﾞ</t>
  </si>
  <si>
    <t>データ</t>
  </si>
  <si>
    <t>中央値</t>
  </si>
  <si>
    <t>ﾌﾟﾛｸﾞﾗﾑ</t>
  </si>
  <si>
    <t>W.L.O.世界恋愛機構 未来のために、いま恋をしよう。</t>
  </si>
  <si>
    <t>歌がいい</t>
  </si>
  <si>
    <t>シナリオがいい</t>
  </si>
  <si>
    <t>BGMがいい</t>
  </si>
  <si>
    <t>CGが美しい</t>
  </si>
  <si>
    <t>純愛物語</t>
  </si>
  <si>
    <t>おかずに使える</t>
  </si>
  <si>
    <t>飽きない</t>
  </si>
  <si>
    <t>BALDR SKY Dive1 ”Lost Memory”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</si>
</sst>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darkHorizontal">
        <fgColor indexed="53"/>
        <bgColor indexed="43"/>
      </patternFill>
    </fill>
    <fill>
      <patternFill patternType="solid">
        <fgColor indexed="43"/>
        <bgColor indexed="64"/>
      </patternFill>
    </fill>
    <fill>
      <patternFill patternType="darkHorizontal">
        <fgColor indexed="51"/>
        <bgColor indexed="53"/>
      </patternFill>
    </fill>
    <fill>
      <patternFill patternType="lightHorizontal">
        <fgColor indexed="53"/>
        <bgColor indexed="43"/>
      </patternFill>
    </fill>
    <fill>
      <patternFill patternType="lightHorizontal">
        <fgColor indexed="51"/>
        <bgColor indexed="43"/>
      </patternFill>
    </fill>
    <fill>
      <patternFill patternType="darkHorizontal">
        <fgColor indexed="51"/>
        <bgColor indexed="43"/>
      </patternFill>
    </fill>
    <fill>
      <patternFill patternType="solid">
        <fgColor indexed="52"/>
        <bgColor indexed="64"/>
      </patternFill>
    </fill>
    <fill>
      <patternFill patternType="darkHorizontal">
        <fgColor indexed="51"/>
        <bgColor indexed="52"/>
      </patternFill>
    </fill>
  </fills>
  <borders count="3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ill="1" applyBorder="1" applyAlignment="1">
      <alignment/>
    </xf>
    <xf numFmtId="9" fontId="0" fillId="2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9" fontId="0" fillId="3" borderId="2" xfId="0" applyNumberFormat="1" applyFill="1" applyBorder="1" applyAlignment="1">
      <alignment/>
    </xf>
    <xf numFmtId="9" fontId="0" fillId="0" borderId="2" xfId="0" applyNumberFormat="1" applyBorder="1" applyAlignment="1">
      <alignment/>
    </xf>
    <xf numFmtId="0" fontId="0" fillId="5" borderId="2" xfId="0" applyFill="1" applyBorder="1" applyAlignment="1">
      <alignment/>
    </xf>
    <xf numFmtId="9" fontId="0" fillId="2" borderId="0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4" borderId="0" xfId="0" applyNumberFormat="1" applyFill="1" applyBorder="1" applyAlignment="1">
      <alignment/>
    </xf>
    <xf numFmtId="9" fontId="0" fillId="0" borderId="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9" fontId="0" fillId="9" borderId="0" xfId="0" applyNumberFormat="1" applyFill="1" applyAlignment="1">
      <alignment/>
    </xf>
    <xf numFmtId="0" fontId="0" fillId="10" borderId="0" xfId="0" applyFill="1" applyAlignment="1">
      <alignment/>
    </xf>
    <xf numFmtId="9" fontId="0" fillId="10" borderId="0" xfId="0" applyNumberFormat="1" applyFill="1" applyAlignment="1">
      <alignment/>
    </xf>
    <xf numFmtId="0" fontId="0" fillId="9" borderId="0" xfId="0" applyFill="1" applyAlignment="1">
      <alignment/>
    </xf>
    <xf numFmtId="9" fontId="0" fillId="11" borderId="0" xfId="0" applyNumberFormat="1" applyFill="1" applyBorder="1" applyAlignment="1">
      <alignment/>
    </xf>
    <xf numFmtId="0" fontId="0" fillId="12" borderId="0" xfId="0" applyFill="1" applyBorder="1" applyAlignment="1">
      <alignment/>
    </xf>
    <xf numFmtId="9" fontId="0" fillId="9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9" fontId="0" fillId="14" borderId="2" xfId="0" applyNumberFormat="1" applyFill="1" applyBorder="1" applyAlignment="1">
      <alignment/>
    </xf>
    <xf numFmtId="9" fontId="0" fillId="10" borderId="2" xfId="0" applyNumberFormat="1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9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5" fillId="5" borderId="2" xfId="0" applyFont="1" applyFill="1" applyBorder="1" applyAlignment="1">
      <alignment/>
    </xf>
    <xf numFmtId="0" fontId="4" fillId="3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1">
      <pane xSplit="6" topLeftCell="AG1" activePane="topRight" state="frozen"/>
      <selection pane="topLeft" activeCell="A1" sqref="A1"/>
      <selection pane="topRight" activeCell="G1" sqref="G1:G16384"/>
    </sheetView>
  </sheetViews>
  <sheetFormatPr defaultColWidth="9.00390625" defaultRowHeight="13.5"/>
  <cols>
    <col min="1" max="1" width="58.875" style="0" customWidth="1"/>
    <col min="2" max="2" width="2.625" style="0" customWidth="1"/>
    <col min="3" max="4" width="3.625" style="0" customWidth="1"/>
    <col min="5" max="6" width="5.625" style="0" customWidth="1"/>
    <col min="7" max="7" width="3.625" style="0" customWidth="1"/>
    <col min="8" max="8" width="5.625" style="0" customWidth="1"/>
    <col min="9" max="9" width="4.00390625" style="0" customWidth="1"/>
    <col min="10" max="10" width="3.625" style="0" customWidth="1"/>
    <col min="11" max="12" width="5.625" style="0" customWidth="1"/>
    <col min="13" max="13" width="3.625" style="0" customWidth="1"/>
    <col min="14" max="15" width="5.625" style="0" customWidth="1"/>
    <col min="16" max="16" width="3.625" style="0" customWidth="1"/>
    <col min="17" max="18" width="5.625" style="0" customWidth="1"/>
    <col min="19" max="20" width="3.625" style="0" customWidth="1"/>
    <col min="21" max="22" width="5.625" style="0" customWidth="1"/>
    <col min="23" max="23" width="3.625" style="0" customWidth="1"/>
    <col min="24" max="25" width="5.625" style="0" customWidth="1"/>
    <col min="26" max="26" width="3.625" style="0" customWidth="1"/>
    <col min="27" max="29" width="5.625" style="0" customWidth="1"/>
    <col min="30" max="37" width="3.625" style="0" customWidth="1"/>
    <col min="38" max="40" width="5.625" style="0" customWidth="1"/>
  </cols>
  <sheetData>
    <row r="1" spans="2:37" ht="13.5">
      <c r="B1" t="s">
        <v>37</v>
      </c>
      <c r="C1" s="33" t="s">
        <v>9</v>
      </c>
      <c r="D1" s="11" t="s">
        <v>38</v>
      </c>
      <c r="E1" s="11" t="s">
        <v>52</v>
      </c>
      <c r="F1" s="16" t="s">
        <v>53</v>
      </c>
      <c r="G1" t="s">
        <v>39</v>
      </c>
      <c r="H1" t="s">
        <v>57</v>
      </c>
      <c r="J1" s="15" t="s">
        <v>40</v>
      </c>
      <c r="K1" s="11" t="s">
        <v>56</v>
      </c>
      <c r="L1" s="16"/>
      <c r="M1" t="s">
        <v>10</v>
      </c>
      <c r="N1" t="s">
        <v>58</v>
      </c>
      <c r="P1" s="15" t="s">
        <v>41</v>
      </c>
      <c r="Q1" s="11" t="s">
        <v>59</v>
      </c>
      <c r="R1" s="11"/>
      <c r="S1" s="25" t="s">
        <v>45</v>
      </c>
      <c r="T1" t="s">
        <v>42</v>
      </c>
      <c r="U1" t="s">
        <v>60</v>
      </c>
      <c r="W1" s="15" t="s">
        <v>43</v>
      </c>
      <c r="X1" s="11" t="s">
        <v>61</v>
      </c>
      <c r="Y1" s="16"/>
      <c r="Z1" t="s">
        <v>44</v>
      </c>
      <c r="AA1" t="s">
        <v>54</v>
      </c>
      <c r="AB1" t="s">
        <v>62</v>
      </c>
      <c r="AD1" s="33" t="s">
        <v>46</v>
      </c>
      <c r="AE1" s="34" t="s">
        <v>11</v>
      </c>
      <c r="AF1" s="34" t="s">
        <v>47</v>
      </c>
      <c r="AG1" s="34" t="s">
        <v>48</v>
      </c>
      <c r="AH1" s="34" t="s">
        <v>49</v>
      </c>
      <c r="AI1" s="34" t="s">
        <v>50</v>
      </c>
      <c r="AJ1" s="34" t="s">
        <v>51</v>
      </c>
      <c r="AK1" s="25" t="s">
        <v>12</v>
      </c>
    </row>
    <row r="2" spans="1:37" ht="13.5">
      <c r="A2" t="s">
        <v>0</v>
      </c>
      <c r="B2">
        <v>8</v>
      </c>
      <c r="C2" s="33" t="s">
        <v>13</v>
      </c>
      <c r="D2" s="57" t="s">
        <v>13</v>
      </c>
      <c r="E2" s="12">
        <v>395</v>
      </c>
      <c r="F2" s="17">
        <v>81</v>
      </c>
      <c r="G2" s="3" t="s">
        <v>14</v>
      </c>
      <c r="H2" s="3">
        <v>46</v>
      </c>
      <c r="I2" s="4">
        <f aca="true" t="shared" si="0" ref="I2:I30">H2/$E2</f>
        <v>0.11645569620253164</v>
      </c>
      <c r="J2" s="18" t="s">
        <v>18</v>
      </c>
      <c r="K2" s="13">
        <v>45</v>
      </c>
      <c r="L2" s="21">
        <f aca="true" t="shared" si="1" ref="L2:L30">K2/$E2</f>
        <v>0.11392405063291139</v>
      </c>
      <c r="M2" s="3" t="s">
        <v>17</v>
      </c>
      <c r="N2" s="3">
        <v>31</v>
      </c>
      <c r="O2" s="4">
        <f aca="true" t="shared" si="2" ref="O2:O30">N2/$E2</f>
        <v>0.07848101265822785</v>
      </c>
      <c r="P2" s="18" t="s">
        <v>17</v>
      </c>
      <c r="Q2" s="13">
        <v>37</v>
      </c>
      <c r="R2" s="26">
        <f aca="true" t="shared" si="3" ref="R2:R30">Q2/$E2</f>
        <v>0.09367088607594937</v>
      </c>
      <c r="S2" s="25" t="s">
        <v>13</v>
      </c>
      <c r="T2" s="3" t="s">
        <v>14</v>
      </c>
      <c r="U2" s="3">
        <v>1</v>
      </c>
      <c r="V2" s="4">
        <f aca="true" t="shared" si="4" ref="V2:V30">U2/$E2</f>
        <v>0.002531645569620253</v>
      </c>
      <c r="W2" s="18" t="s">
        <v>17</v>
      </c>
      <c r="X2" s="53">
        <v>30</v>
      </c>
      <c r="Y2" s="21">
        <f aca="true" t="shared" si="5" ref="Y2:Y30">X2/$E2</f>
        <v>0.0759493670886076</v>
      </c>
      <c r="AB2">
        <v>18</v>
      </c>
      <c r="AC2" s="2">
        <f aca="true" t="shared" si="6" ref="AC2:AC30">(AB2+AA2)/$E2</f>
        <v>0.04556962025316456</v>
      </c>
      <c r="AD2" s="33"/>
      <c r="AE2" s="34"/>
      <c r="AF2" s="34"/>
      <c r="AG2" s="34"/>
      <c r="AH2" s="34"/>
      <c r="AI2" s="34"/>
      <c r="AJ2" s="34"/>
      <c r="AK2" s="25"/>
    </row>
    <row r="3" spans="1:37" ht="13.5">
      <c r="A3" t="s">
        <v>1</v>
      </c>
      <c r="B3">
        <v>7</v>
      </c>
      <c r="C3" s="33" t="s">
        <v>14</v>
      </c>
      <c r="D3" s="38" t="s">
        <v>14</v>
      </c>
      <c r="E3" s="37">
        <v>749</v>
      </c>
      <c r="F3" s="39">
        <v>85</v>
      </c>
      <c r="G3" s="5" t="s">
        <v>13</v>
      </c>
      <c r="H3" s="5">
        <v>141</v>
      </c>
      <c r="I3" s="6">
        <f t="shared" si="0"/>
        <v>0.1882510013351135</v>
      </c>
      <c r="J3" s="22" t="s">
        <v>13</v>
      </c>
      <c r="K3" s="12">
        <v>104</v>
      </c>
      <c r="L3" s="23">
        <f t="shared" si="1"/>
        <v>0.13885180240320427</v>
      </c>
      <c r="M3" s="3" t="s">
        <v>17</v>
      </c>
      <c r="N3" s="3">
        <v>55</v>
      </c>
      <c r="O3" s="4">
        <f t="shared" si="2"/>
        <v>0.07343124165554073</v>
      </c>
      <c r="P3" s="18" t="s">
        <v>17</v>
      </c>
      <c r="Q3" s="46">
        <v>134</v>
      </c>
      <c r="R3" s="26">
        <f t="shared" si="3"/>
        <v>0.17890520694259013</v>
      </c>
      <c r="S3" s="25" t="s">
        <v>17</v>
      </c>
      <c r="T3" s="3" t="s">
        <v>17</v>
      </c>
      <c r="U3" s="52">
        <v>56</v>
      </c>
      <c r="V3" s="4">
        <f t="shared" si="4"/>
        <v>0.07476635514018691</v>
      </c>
      <c r="W3" s="15"/>
      <c r="X3" s="11">
        <v>69</v>
      </c>
      <c r="Y3" s="24">
        <f t="shared" si="5"/>
        <v>0.09212283044058744</v>
      </c>
      <c r="AC3" s="2">
        <f t="shared" si="6"/>
        <v>0</v>
      </c>
      <c r="AD3" s="33"/>
      <c r="AE3" s="34"/>
      <c r="AF3" s="34"/>
      <c r="AG3" s="34"/>
      <c r="AH3" s="34"/>
      <c r="AI3" s="34"/>
      <c r="AJ3" s="34"/>
      <c r="AK3" s="25"/>
    </row>
    <row r="4" spans="1:37" ht="13.5">
      <c r="A4" t="s">
        <v>2</v>
      </c>
      <c r="B4">
        <v>7</v>
      </c>
      <c r="C4" s="33" t="s">
        <v>15</v>
      </c>
      <c r="D4" s="13" t="s">
        <v>17</v>
      </c>
      <c r="E4" s="13">
        <v>269</v>
      </c>
      <c r="F4" s="19">
        <v>75</v>
      </c>
      <c r="G4" s="3" t="s">
        <v>18</v>
      </c>
      <c r="H4" s="3">
        <v>2</v>
      </c>
      <c r="I4" s="4">
        <f t="shared" si="0"/>
        <v>0.007434944237918215</v>
      </c>
      <c r="J4" s="15"/>
      <c r="K4" s="11">
        <v>19</v>
      </c>
      <c r="L4" s="24">
        <f t="shared" si="1"/>
        <v>0.07063197026022305</v>
      </c>
      <c r="M4" s="5" t="s">
        <v>13</v>
      </c>
      <c r="N4" s="5">
        <v>29</v>
      </c>
      <c r="O4" s="6">
        <f t="shared" si="2"/>
        <v>0.10780669144981413</v>
      </c>
      <c r="P4" s="22" t="s">
        <v>13</v>
      </c>
      <c r="Q4" s="12">
        <v>39</v>
      </c>
      <c r="R4" s="27">
        <f t="shared" si="3"/>
        <v>0.1449814126394052</v>
      </c>
      <c r="S4" s="25" t="s">
        <v>17</v>
      </c>
      <c r="T4" s="3" t="s">
        <v>17</v>
      </c>
      <c r="U4" s="3">
        <v>11</v>
      </c>
      <c r="V4" s="4">
        <f t="shared" si="4"/>
        <v>0.040892193308550186</v>
      </c>
      <c r="W4" s="15"/>
      <c r="X4" s="11"/>
      <c r="Y4" s="24">
        <f t="shared" si="5"/>
        <v>0</v>
      </c>
      <c r="Z4" s="3" t="s">
        <v>17</v>
      </c>
      <c r="AA4" s="55">
        <v>33</v>
      </c>
      <c r="AB4" s="3">
        <v>39</v>
      </c>
      <c r="AC4" s="4">
        <f t="shared" si="6"/>
        <v>0.26765799256505574</v>
      </c>
      <c r="AD4" s="33"/>
      <c r="AE4" s="34"/>
      <c r="AF4" s="34"/>
      <c r="AG4" s="34"/>
      <c r="AH4" s="34"/>
      <c r="AI4" s="34"/>
      <c r="AJ4" s="34"/>
      <c r="AK4" s="25"/>
    </row>
    <row r="5" spans="1:37" ht="13.5">
      <c r="A5" t="s">
        <v>6</v>
      </c>
      <c r="B5">
        <v>2</v>
      </c>
      <c r="C5" s="33"/>
      <c r="D5" s="13" t="s">
        <v>17</v>
      </c>
      <c r="E5" s="13">
        <v>515</v>
      </c>
      <c r="F5" s="19">
        <v>80</v>
      </c>
      <c r="G5" s="3" t="s">
        <v>16</v>
      </c>
      <c r="H5" s="3">
        <v>115</v>
      </c>
      <c r="I5" s="4">
        <f t="shared" si="0"/>
        <v>0.22330097087378642</v>
      </c>
      <c r="J5" s="15"/>
      <c r="K5" s="11">
        <v>43</v>
      </c>
      <c r="L5" s="24">
        <f t="shared" si="1"/>
        <v>0.08349514563106795</v>
      </c>
      <c r="N5">
        <v>46</v>
      </c>
      <c r="O5" s="2">
        <f t="shared" si="2"/>
        <v>0.08932038834951456</v>
      </c>
      <c r="P5" s="15"/>
      <c r="Q5" s="11">
        <v>50</v>
      </c>
      <c r="R5" s="28">
        <f t="shared" si="3"/>
        <v>0.0970873786407767</v>
      </c>
      <c r="S5" s="25"/>
      <c r="U5">
        <v>36</v>
      </c>
      <c r="V5" s="2">
        <f t="shared" si="4"/>
        <v>0.06990291262135923</v>
      </c>
      <c r="W5" s="15"/>
      <c r="X5" s="11"/>
      <c r="Y5" s="24">
        <f t="shared" si="5"/>
        <v>0</v>
      </c>
      <c r="AA5">
        <v>1</v>
      </c>
      <c r="AB5">
        <v>17</v>
      </c>
      <c r="AC5" s="2">
        <f t="shared" si="6"/>
        <v>0.03495145631067961</v>
      </c>
      <c r="AD5" s="33"/>
      <c r="AE5" s="34"/>
      <c r="AF5" s="34"/>
      <c r="AG5" s="34"/>
      <c r="AH5" s="34"/>
      <c r="AI5" s="34"/>
      <c r="AJ5" s="34"/>
      <c r="AK5" s="25"/>
    </row>
    <row r="6" spans="1:37" ht="13.5">
      <c r="A6" t="s">
        <v>63</v>
      </c>
      <c r="B6">
        <v>2</v>
      </c>
      <c r="C6" s="33"/>
      <c r="D6" s="11"/>
      <c r="E6" s="14">
        <v>625</v>
      </c>
      <c r="F6" s="40">
        <v>89</v>
      </c>
      <c r="H6" s="9">
        <v>137</v>
      </c>
      <c r="I6" s="41">
        <f t="shared" si="0"/>
        <v>0.2192</v>
      </c>
      <c r="J6" s="51" t="s">
        <v>14</v>
      </c>
      <c r="K6" s="37">
        <v>129</v>
      </c>
      <c r="L6" s="50">
        <f t="shared" si="1"/>
        <v>0.2064</v>
      </c>
      <c r="N6" s="44">
        <v>75</v>
      </c>
      <c r="O6" s="10">
        <f t="shared" si="2"/>
        <v>0.12</v>
      </c>
      <c r="P6" s="15"/>
      <c r="Q6" s="11">
        <v>81</v>
      </c>
      <c r="R6" s="28">
        <f t="shared" si="3"/>
        <v>0.1296</v>
      </c>
      <c r="S6" s="25"/>
      <c r="U6">
        <v>2</v>
      </c>
      <c r="V6" s="2">
        <f t="shared" si="4"/>
        <v>0.0032</v>
      </c>
      <c r="W6" s="15"/>
      <c r="X6" s="11">
        <v>1</v>
      </c>
      <c r="Y6" s="24">
        <f t="shared" si="5"/>
        <v>0.0016</v>
      </c>
      <c r="Z6" s="52" t="s">
        <v>17</v>
      </c>
      <c r="AA6" s="3">
        <v>10</v>
      </c>
      <c r="AB6" s="55">
        <v>174</v>
      </c>
      <c r="AC6" s="54">
        <f t="shared" si="6"/>
        <v>0.2944</v>
      </c>
      <c r="AD6" s="33"/>
      <c r="AE6" s="34"/>
      <c r="AF6" s="34"/>
      <c r="AG6" s="34"/>
      <c r="AH6" s="34"/>
      <c r="AI6" s="34"/>
      <c r="AJ6" s="34"/>
      <c r="AK6" s="25"/>
    </row>
    <row r="7" spans="1:37" ht="13.5">
      <c r="A7" t="s">
        <v>5</v>
      </c>
      <c r="B7">
        <v>1</v>
      </c>
      <c r="C7" s="33"/>
      <c r="D7" s="11"/>
      <c r="E7" s="11">
        <v>78</v>
      </c>
      <c r="F7" s="16">
        <v>70</v>
      </c>
      <c r="H7">
        <v>1</v>
      </c>
      <c r="I7" s="2">
        <f t="shared" si="0"/>
        <v>0.01282051282051282</v>
      </c>
      <c r="J7" s="18" t="s">
        <v>18</v>
      </c>
      <c r="K7" s="13">
        <v>7</v>
      </c>
      <c r="L7" s="21">
        <f t="shared" si="1"/>
        <v>0.08974358974358974</v>
      </c>
      <c r="N7" s="7">
        <v>4</v>
      </c>
      <c r="O7" s="8">
        <f t="shared" si="2"/>
        <v>0.05128205128205128</v>
      </c>
      <c r="P7" s="15"/>
      <c r="Q7" s="29">
        <v>11</v>
      </c>
      <c r="R7" s="30">
        <f t="shared" si="3"/>
        <v>0.14102564102564102</v>
      </c>
      <c r="S7" s="25"/>
      <c r="U7">
        <v>3</v>
      </c>
      <c r="V7" s="2">
        <f t="shared" si="4"/>
        <v>0.038461538461538464</v>
      </c>
      <c r="W7" s="15"/>
      <c r="X7" s="11"/>
      <c r="Y7" s="24">
        <f t="shared" si="5"/>
        <v>0</v>
      </c>
      <c r="AC7" s="2">
        <f t="shared" si="6"/>
        <v>0</v>
      </c>
      <c r="AD7" s="33"/>
      <c r="AE7" s="34"/>
      <c r="AF7" s="34"/>
      <c r="AG7" s="34"/>
      <c r="AH7" s="34"/>
      <c r="AI7" s="34"/>
      <c r="AJ7" s="34"/>
      <c r="AK7" s="25" t="s">
        <v>13</v>
      </c>
    </row>
    <row r="8" spans="1:37" ht="13.5">
      <c r="A8" t="s">
        <v>7</v>
      </c>
      <c r="B8">
        <v>2</v>
      </c>
      <c r="C8" s="33"/>
      <c r="D8" s="11"/>
      <c r="E8" s="11">
        <v>403</v>
      </c>
      <c r="F8" s="16">
        <v>72</v>
      </c>
      <c r="H8">
        <v>76</v>
      </c>
      <c r="I8" s="2">
        <f t="shared" si="0"/>
        <v>0.18858560794044665</v>
      </c>
      <c r="J8" s="15"/>
      <c r="K8" s="11">
        <v>51</v>
      </c>
      <c r="L8" s="24">
        <f t="shared" si="1"/>
        <v>0.12655086848635236</v>
      </c>
      <c r="M8" s="42" t="s">
        <v>14</v>
      </c>
      <c r="N8" s="42">
        <v>49</v>
      </c>
      <c r="O8" s="43">
        <f t="shared" si="2"/>
        <v>0.12158808933002481</v>
      </c>
      <c r="P8" s="18" t="s">
        <v>14</v>
      </c>
      <c r="Q8" s="13">
        <v>92</v>
      </c>
      <c r="R8" s="45">
        <f t="shared" si="3"/>
        <v>0.228287841191067</v>
      </c>
      <c r="S8" s="25"/>
      <c r="U8" s="7">
        <v>36</v>
      </c>
      <c r="V8" s="8">
        <f t="shared" si="4"/>
        <v>0.08933002481389578</v>
      </c>
      <c r="W8" s="15"/>
      <c r="X8" s="11"/>
      <c r="Y8" s="24">
        <f t="shared" si="5"/>
        <v>0</v>
      </c>
      <c r="AB8">
        <v>1</v>
      </c>
      <c r="AC8" s="2">
        <f t="shared" si="6"/>
        <v>0.0024813895781637717</v>
      </c>
      <c r="AD8" s="33"/>
      <c r="AE8" s="34"/>
      <c r="AF8" s="34"/>
      <c r="AG8" s="34"/>
      <c r="AH8" s="34"/>
      <c r="AI8" s="34"/>
      <c r="AJ8" s="34"/>
      <c r="AK8" s="25"/>
    </row>
    <row r="9" spans="1:37" ht="13.5">
      <c r="A9" s="1" t="s">
        <v>55</v>
      </c>
      <c r="B9">
        <v>1</v>
      </c>
      <c r="C9" s="33"/>
      <c r="D9" s="11"/>
      <c r="E9" s="11">
        <v>307</v>
      </c>
      <c r="F9" s="16">
        <v>78</v>
      </c>
      <c r="H9">
        <v>31</v>
      </c>
      <c r="I9" s="2">
        <f t="shared" si="0"/>
        <v>0.10097719869706841</v>
      </c>
      <c r="J9" s="15"/>
      <c r="K9" s="11">
        <v>15</v>
      </c>
      <c r="L9" s="24">
        <f t="shared" si="1"/>
        <v>0.048859934853420196</v>
      </c>
      <c r="N9">
        <v>17</v>
      </c>
      <c r="O9" s="2">
        <f t="shared" si="2"/>
        <v>0.05537459283387622</v>
      </c>
      <c r="P9" s="15"/>
      <c r="Q9" s="14">
        <v>42</v>
      </c>
      <c r="R9" s="31">
        <f t="shared" si="3"/>
        <v>0.13680781758957655</v>
      </c>
      <c r="S9" s="20" t="s">
        <v>14</v>
      </c>
      <c r="U9" s="7">
        <v>29</v>
      </c>
      <c r="V9" s="8">
        <f t="shared" si="4"/>
        <v>0.09446254071661238</v>
      </c>
      <c r="W9" s="15"/>
      <c r="X9" s="11">
        <v>19</v>
      </c>
      <c r="Y9" s="24">
        <f t="shared" si="5"/>
        <v>0.06188925081433225</v>
      </c>
      <c r="AC9" s="2">
        <f t="shared" si="6"/>
        <v>0</v>
      </c>
      <c r="AD9" s="33"/>
      <c r="AE9" s="34"/>
      <c r="AF9" s="34"/>
      <c r="AG9" s="34"/>
      <c r="AH9" s="34"/>
      <c r="AI9" s="34"/>
      <c r="AJ9" s="34"/>
      <c r="AK9" s="25"/>
    </row>
    <row r="10" spans="1:37" ht="13.5">
      <c r="A10" t="s">
        <v>8</v>
      </c>
      <c r="B10">
        <v>1</v>
      </c>
      <c r="C10" s="33"/>
      <c r="D10" s="11"/>
      <c r="E10" s="11">
        <v>486</v>
      </c>
      <c r="F10" s="16">
        <v>80</v>
      </c>
      <c r="H10">
        <v>43</v>
      </c>
      <c r="I10" s="2">
        <f t="shared" si="0"/>
        <v>0.08847736625514403</v>
      </c>
      <c r="J10" s="15"/>
      <c r="K10" s="11">
        <v>46</v>
      </c>
      <c r="L10" s="24">
        <f t="shared" si="1"/>
        <v>0.09465020576131687</v>
      </c>
      <c r="N10">
        <v>7</v>
      </c>
      <c r="O10" s="2">
        <f t="shared" si="2"/>
        <v>0.01440329218106996</v>
      </c>
      <c r="P10" s="15"/>
      <c r="Q10" s="11">
        <v>75</v>
      </c>
      <c r="R10" s="28">
        <f t="shared" si="3"/>
        <v>0.15432098765432098</v>
      </c>
      <c r="S10" s="56"/>
      <c r="T10" s="5" t="s">
        <v>13</v>
      </c>
      <c r="U10" s="5">
        <v>46</v>
      </c>
      <c r="V10" s="6">
        <f t="shared" si="4"/>
        <v>0.09465020576131687</v>
      </c>
      <c r="W10" s="15"/>
      <c r="X10" s="11">
        <v>2</v>
      </c>
      <c r="Y10" s="24">
        <f t="shared" si="5"/>
        <v>0.00411522633744856</v>
      </c>
      <c r="AA10">
        <v>1</v>
      </c>
      <c r="AB10">
        <v>1</v>
      </c>
      <c r="AC10" s="2">
        <f t="shared" si="6"/>
        <v>0.00411522633744856</v>
      </c>
      <c r="AD10" s="33"/>
      <c r="AE10" s="34"/>
      <c r="AF10" s="34"/>
      <c r="AG10" s="34"/>
      <c r="AH10" s="34"/>
      <c r="AI10" s="34"/>
      <c r="AJ10" s="34"/>
      <c r="AK10" s="25"/>
    </row>
    <row r="11" spans="1:37" ht="13.5">
      <c r="A11" t="s">
        <v>21</v>
      </c>
      <c r="B11">
        <v>1</v>
      </c>
      <c r="C11" s="33"/>
      <c r="D11" s="11"/>
      <c r="E11" s="11">
        <v>66</v>
      </c>
      <c r="F11" s="16">
        <v>75</v>
      </c>
      <c r="H11">
        <v>2</v>
      </c>
      <c r="I11" s="2">
        <f t="shared" si="0"/>
        <v>0.030303030303030304</v>
      </c>
      <c r="J11" s="15"/>
      <c r="K11" s="11"/>
      <c r="L11" s="24">
        <f t="shared" si="1"/>
        <v>0</v>
      </c>
      <c r="N11">
        <v>1</v>
      </c>
      <c r="O11" s="2">
        <f t="shared" si="2"/>
        <v>0.015151515151515152</v>
      </c>
      <c r="P11" s="15"/>
      <c r="Q11" s="11">
        <v>10</v>
      </c>
      <c r="R11" s="28">
        <f t="shared" si="3"/>
        <v>0.15151515151515152</v>
      </c>
      <c r="S11" s="56"/>
      <c r="V11" s="2">
        <f t="shared" si="4"/>
        <v>0</v>
      </c>
      <c r="W11" s="22" t="s">
        <v>13</v>
      </c>
      <c r="X11" s="12">
        <v>16</v>
      </c>
      <c r="Y11" s="23">
        <f t="shared" si="5"/>
        <v>0.24242424242424243</v>
      </c>
      <c r="AC11" s="2">
        <f t="shared" si="6"/>
        <v>0</v>
      </c>
      <c r="AD11" s="33"/>
      <c r="AE11" s="34"/>
      <c r="AF11" s="34"/>
      <c r="AG11" s="34"/>
      <c r="AH11" s="34"/>
      <c r="AI11" s="34"/>
      <c r="AJ11" s="34"/>
      <c r="AK11" s="25"/>
    </row>
    <row r="12" spans="1:37" ht="13.5">
      <c r="A12" t="s">
        <v>19</v>
      </c>
      <c r="B12">
        <v>1</v>
      </c>
      <c r="C12" s="33"/>
      <c r="D12" s="11"/>
      <c r="E12" s="11">
        <v>115</v>
      </c>
      <c r="F12" s="16">
        <v>75</v>
      </c>
      <c r="I12" s="2">
        <f t="shared" si="0"/>
        <v>0</v>
      </c>
      <c r="J12" s="15"/>
      <c r="K12" s="11"/>
      <c r="L12" s="24">
        <f t="shared" si="1"/>
        <v>0</v>
      </c>
      <c r="O12" s="2">
        <f t="shared" si="2"/>
        <v>0</v>
      </c>
      <c r="P12" s="15"/>
      <c r="Q12" s="11">
        <v>17</v>
      </c>
      <c r="R12" s="28">
        <f t="shared" si="3"/>
        <v>0.14782608695652175</v>
      </c>
      <c r="S12" s="56"/>
      <c r="V12" s="2">
        <f t="shared" si="4"/>
        <v>0</v>
      </c>
      <c r="W12" s="18" t="s">
        <v>14</v>
      </c>
      <c r="X12" s="13">
        <v>20</v>
      </c>
      <c r="Y12" s="21">
        <f t="shared" si="5"/>
        <v>0.17391304347826086</v>
      </c>
      <c r="AC12" s="2">
        <f t="shared" si="6"/>
        <v>0</v>
      </c>
      <c r="AD12" s="33"/>
      <c r="AE12" s="34"/>
      <c r="AF12" s="34"/>
      <c r="AG12" s="34"/>
      <c r="AH12" s="34"/>
      <c r="AI12" s="34"/>
      <c r="AJ12" s="34"/>
      <c r="AK12" s="25"/>
    </row>
    <row r="13" spans="1:37" ht="13.5">
      <c r="A13" t="s">
        <v>20</v>
      </c>
      <c r="B13">
        <v>3</v>
      </c>
      <c r="C13" s="33"/>
      <c r="D13" s="35"/>
      <c r="E13" s="35">
        <v>497</v>
      </c>
      <c r="F13" s="36">
        <v>80</v>
      </c>
      <c r="H13">
        <v>55</v>
      </c>
      <c r="I13" s="2">
        <f t="shared" si="0"/>
        <v>0.11066398390342053</v>
      </c>
      <c r="J13" s="15"/>
      <c r="K13" s="11">
        <v>21</v>
      </c>
      <c r="L13" s="24">
        <f t="shared" si="1"/>
        <v>0.04225352112676056</v>
      </c>
      <c r="N13">
        <v>18</v>
      </c>
      <c r="O13" s="2">
        <f t="shared" si="2"/>
        <v>0.03621730382293763</v>
      </c>
      <c r="P13" s="15"/>
      <c r="Q13" s="29">
        <v>86</v>
      </c>
      <c r="R13" s="30">
        <f t="shared" si="3"/>
        <v>0.17303822937625754</v>
      </c>
      <c r="S13" s="56"/>
      <c r="U13">
        <v>1</v>
      </c>
      <c r="V13" s="2">
        <f t="shared" si="4"/>
        <v>0.002012072434607646</v>
      </c>
      <c r="W13" s="18" t="s">
        <v>17</v>
      </c>
      <c r="X13" s="13">
        <v>1</v>
      </c>
      <c r="Y13" s="21">
        <f t="shared" si="5"/>
        <v>0.002012072434607646</v>
      </c>
      <c r="AC13" s="2">
        <f t="shared" si="6"/>
        <v>0</v>
      </c>
      <c r="AD13" s="33"/>
      <c r="AE13" s="34"/>
      <c r="AF13" s="34" t="s">
        <v>13</v>
      </c>
      <c r="AG13" s="34" t="s">
        <v>17</v>
      </c>
      <c r="AH13" s="34"/>
      <c r="AI13" s="34"/>
      <c r="AJ13" s="34"/>
      <c r="AK13" s="25"/>
    </row>
    <row r="14" spans="1:37" ht="13.5">
      <c r="A14" t="s">
        <v>22</v>
      </c>
      <c r="B14">
        <v>1</v>
      </c>
      <c r="C14" s="33"/>
      <c r="D14" s="11"/>
      <c r="E14" s="11">
        <v>264</v>
      </c>
      <c r="F14" s="16">
        <v>80</v>
      </c>
      <c r="H14">
        <v>7</v>
      </c>
      <c r="I14" s="2">
        <f t="shared" si="0"/>
        <v>0.026515151515151516</v>
      </c>
      <c r="J14" s="15"/>
      <c r="K14" s="11">
        <v>3</v>
      </c>
      <c r="L14" s="24">
        <f t="shared" si="1"/>
        <v>0.011363636363636364</v>
      </c>
      <c r="N14">
        <v>2</v>
      </c>
      <c r="O14" s="2">
        <f t="shared" si="2"/>
        <v>0.007575757575757576</v>
      </c>
      <c r="P14" s="15"/>
      <c r="Q14" s="11">
        <v>14</v>
      </c>
      <c r="R14" s="28">
        <f t="shared" si="3"/>
        <v>0.05303030303030303</v>
      </c>
      <c r="S14" s="56"/>
      <c r="V14" s="2">
        <f t="shared" si="4"/>
        <v>0</v>
      </c>
      <c r="W14" s="15"/>
      <c r="X14" s="11">
        <v>2</v>
      </c>
      <c r="Y14" s="24">
        <f t="shared" si="5"/>
        <v>0.007575757575757576</v>
      </c>
      <c r="Z14" s="5" t="s">
        <v>13</v>
      </c>
      <c r="AA14" s="5"/>
      <c r="AB14" s="5">
        <v>65</v>
      </c>
      <c r="AC14" s="6">
        <f t="shared" si="6"/>
        <v>0.24621212121212122</v>
      </c>
      <c r="AD14" s="33"/>
      <c r="AE14" s="34"/>
      <c r="AF14" s="34"/>
      <c r="AG14" s="34"/>
      <c r="AH14" s="34"/>
      <c r="AI14" s="34"/>
      <c r="AJ14" s="34"/>
      <c r="AK14" s="25"/>
    </row>
    <row r="15" spans="1:37" ht="13.5">
      <c r="A15" t="s">
        <v>36</v>
      </c>
      <c r="B15">
        <v>1</v>
      </c>
      <c r="C15" s="33"/>
      <c r="D15" s="11"/>
      <c r="E15" s="11">
        <v>223</v>
      </c>
      <c r="F15" s="16">
        <v>80</v>
      </c>
      <c r="H15">
        <v>20</v>
      </c>
      <c r="I15" s="2">
        <f t="shared" si="0"/>
        <v>0.08968609865470852</v>
      </c>
      <c r="J15" s="15"/>
      <c r="K15" s="29">
        <v>43</v>
      </c>
      <c r="L15" s="32">
        <f t="shared" si="1"/>
        <v>0.19282511210762332</v>
      </c>
      <c r="N15">
        <v>14</v>
      </c>
      <c r="O15" s="2">
        <f t="shared" si="2"/>
        <v>0.06278026905829596</v>
      </c>
      <c r="P15" s="15"/>
      <c r="Q15" s="11">
        <v>22</v>
      </c>
      <c r="R15" s="28">
        <f t="shared" si="3"/>
        <v>0.09865470852017937</v>
      </c>
      <c r="S15" s="56"/>
      <c r="V15" s="2">
        <f t="shared" si="4"/>
        <v>0</v>
      </c>
      <c r="W15" s="15"/>
      <c r="X15" s="11"/>
      <c r="Y15" s="24">
        <f t="shared" si="5"/>
        <v>0</v>
      </c>
      <c r="Z15" s="3" t="s">
        <v>14</v>
      </c>
      <c r="AA15" s="3">
        <v>2</v>
      </c>
      <c r="AB15" s="3">
        <v>42</v>
      </c>
      <c r="AC15" s="4">
        <f t="shared" si="6"/>
        <v>0.19730941704035873</v>
      </c>
      <c r="AD15" s="33"/>
      <c r="AE15" s="34"/>
      <c r="AF15" s="34"/>
      <c r="AG15" s="34"/>
      <c r="AH15" s="34"/>
      <c r="AI15" s="34"/>
      <c r="AJ15" s="34"/>
      <c r="AK15" s="25"/>
    </row>
    <row r="16" spans="1:37" ht="13.5">
      <c r="A16" t="s">
        <v>23</v>
      </c>
      <c r="B16">
        <v>1</v>
      </c>
      <c r="C16" s="33"/>
      <c r="D16" s="35"/>
      <c r="E16" s="35">
        <v>239</v>
      </c>
      <c r="F16" s="36">
        <v>76</v>
      </c>
      <c r="H16">
        <v>21</v>
      </c>
      <c r="I16" s="2">
        <f t="shared" si="0"/>
        <v>0.08786610878661087</v>
      </c>
      <c r="J16" s="15"/>
      <c r="K16" s="11">
        <v>29</v>
      </c>
      <c r="L16" s="24">
        <f t="shared" si="1"/>
        <v>0.12133891213389121</v>
      </c>
      <c r="N16" s="9">
        <v>38</v>
      </c>
      <c r="O16" s="41">
        <f t="shared" si="2"/>
        <v>0.1589958158995816</v>
      </c>
      <c r="P16" s="15"/>
      <c r="Q16" s="29">
        <v>53</v>
      </c>
      <c r="R16" s="30">
        <f t="shared" si="3"/>
        <v>0.2217573221757322</v>
      </c>
      <c r="S16" s="56"/>
      <c r="U16">
        <v>1</v>
      </c>
      <c r="V16" s="2">
        <f t="shared" si="4"/>
        <v>0.0041841004184100415</v>
      </c>
      <c r="W16" s="15"/>
      <c r="X16" s="11">
        <v>2</v>
      </c>
      <c r="Y16" s="24">
        <f t="shared" si="5"/>
        <v>0.008368200836820083</v>
      </c>
      <c r="AB16">
        <v>9</v>
      </c>
      <c r="AC16" s="2">
        <f t="shared" si="6"/>
        <v>0.03765690376569038</v>
      </c>
      <c r="AD16" s="33" t="s">
        <v>13</v>
      </c>
      <c r="AE16" s="34"/>
      <c r="AF16" s="34"/>
      <c r="AG16" s="34"/>
      <c r="AH16" s="34"/>
      <c r="AI16" s="34"/>
      <c r="AJ16" s="34"/>
      <c r="AK16" s="25"/>
    </row>
    <row r="17" spans="1:37" ht="13.5">
      <c r="A17" t="s">
        <v>24</v>
      </c>
      <c r="B17">
        <v>1</v>
      </c>
      <c r="C17" s="33"/>
      <c r="D17" s="35"/>
      <c r="E17" s="35">
        <v>39</v>
      </c>
      <c r="F17" s="36">
        <v>76</v>
      </c>
      <c r="H17">
        <v>2</v>
      </c>
      <c r="I17" s="2">
        <f t="shared" si="0"/>
        <v>0.05128205128205128</v>
      </c>
      <c r="J17" s="15"/>
      <c r="K17" s="11"/>
      <c r="L17" s="24">
        <f t="shared" si="1"/>
        <v>0</v>
      </c>
      <c r="O17" s="2">
        <f t="shared" si="2"/>
        <v>0</v>
      </c>
      <c r="P17" s="15"/>
      <c r="Q17" s="11">
        <v>1</v>
      </c>
      <c r="R17" s="28">
        <f t="shared" si="3"/>
        <v>0.02564102564102564</v>
      </c>
      <c r="S17" s="56"/>
      <c r="V17" s="2">
        <f t="shared" si="4"/>
        <v>0</v>
      </c>
      <c r="W17" s="15"/>
      <c r="X17" s="29">
        <v>8</v>
      </c>
      <c r="Y17" s="32">
        <f t="shared" si="5"/>
        <v>0.20512820512820512</v>
      </c>
      <c r="AC17" s="2">
        <f t="shared" si="6"/>
        <v>0</v>
      </c>
      <c r="AD17" s="33" t="s">
        <v>14</v>
      </c>
      <c r="AE17" s="34"/>
      <c r="AF17" s="34"/>
      <c r="AG17" s="34"/>
      <c r="AH17" s="34"/>
      <c r="AI17" s="34"/>
      <c r="AJ17" s="34"/>
      <c r="AK17" s="25"/>
    </row>
    <row r="18" spans="1:37" ht="13.5">
      <c r="A18" t="s">
        <v>25</v>
      </c>
      <c r="B18">
        <v>1</v>
      </c>
      <c r="C18" s="33"/>
      <c r="D18" s="35"/>
      <c r="E18" s="35">
        <v>22</v>
      </c>
      <c r="F18" s="36">
        <v>60</v>
      </c>
      <c r="I18" s="2">
        <f t="shared" si="0"/>
        <v>0</v>
      </c>
      <c r="J18" s="15"/>
      <c r="K18" s="11"/>
      <c r="L18" s="24">
        <f t="shared" si="1"/>
        <v>0</v>
      </c>
      <c r="O18" s="2">
        <f t="shared" si="2"/>
        <v>0</v>
      </c>
      <c r="P18" s="15"/>
      <c r="Q18" s="29">
        <v>5</v>
      </c>
      <c r="R18" s="30">
        <f t="shared" si="3"/>
        <v>0.22727272727272727</v>
      </c>
      <c r="S18" s="56"/>
      <c r="V18" s="2">
        <f t="shared" si="4"/>
        <v>0</v>
      </c>
      <c r="W18" s="15"/>
      <c r="X18" s="11">
        <v>1</v>
      </c>
      <c r="Y18" s="24">
        <f t="shared" si="5"/>
        <v>0.045454545454545456</v>
      </c>
      <c r="AC18" s="2">
        <f t="shared" si="6"/>
        <v>0</v>
      </c>
      <c r="AD18" s="33" t="s">
        <v>16</v>
      </c>
      <c r="AE18" s="34"/>
      <c r="AF18" s="34"/>
      <c r="AG18" s="34"/>
      <c r="AH18" s="34"/>
      <c r="AI18" s="34"/>
      <c r="AJ18" s="34"/>
      <c r="AK18" s="25"/>
    </row>
    <row r="19" spans="1:37" ht="13.5">
      <c r="A19" t="s">
        <v>26</v>
      </c>
      <c r="B19">
        <v>1</v>
      </c>
      <c r="C19" s="33"/>
      <c r="D19" s="35"/>
      <c r="E19" s="35">
        <v>4</v>
      </c>
      <c r="F19" s="36">
        <v>65</v>
      </c>
      <c r="I19" s="2">
        <f t="shared" si="0"/>
        <v>0</v>
      </c>
      <c r="J19" s="15"/>
      <c r="K19" s="11"/>
      <c r="L19" s="24">
        <f t="shared" si="1"/>
        <v>0</v>
      </c>
      <c r="O19" s="2">
        <f t="shared" si="2"/>
        <v>0</v>
      </c>
      <c r="P19" s="15"/>
      <c r="Q19" s="11"/>
      <c r="R19" s="28">
        <f t="shared" si="3"/>
        <v>0</v>
      </c>
      <c r="S19" s="56"/>
      <c r="V19" s="2">
        <f t="shared" si="4"/>
        <v>0</v>
      </c>
      <c r="W19" s="15"/>
      <c r="X19" s="11"/>
      <c r="Y19" s="24">
        <f t="shared" si="5"/>
        <v>0</v>
      </c>
      <c r="AC19" s="2">
        <f t="shared" si="6"/>
        <v>0</v>
      </c>
      <c r="AD19" s="33" t="s">
        <v>17</v>
      </c>
      <c r="AE19" s="34"/>
      <c r="AF19" s="34"/>
      <c r="AG19" s="34"/>
      <c r="AH19" s="34"/>
      <c r="AI19" s="34"/>
      <c r="AJ19" s="34"/>
      <c r="AK19" s="25"/>
    </row>
    <row r="20" spans="1:37" ht="13.5">
      <c r="A20" t="s">
        <v>27</v>
      </c>
      <c r="B20">
        <v>1</v>
      </c>
      <c r="C20" s="33"/>
      <c r="D20" s="35"/>
      <c r="E20" s="35">
        <v>11</v>
      </c>
      <c r="F20" s="36">
        <v>60</v>
      </c>
      <c r="I20" s="2">
        <f t="shared" si="0"/>
        <v>0</v>
      </c>
      <c r="J20" s="15"/>
      <c r="K20" s="48">
        <v>6</v>
      </c>
      <c r="L20" s="49">
        <f t="shared" si="1"/>
        <v>0.5454545454545454</v>
      </c>
      <c r="O20" s="2">
        <f t="shared" si="2"/>
        <v>0</v>
      </c>
      <c r="P20" s="15"/>
      <c r="Q20" s="11">
        <v>1</v>
      </c>
      <c r="R20" s="28">
        <f t="shared" si="3"/>
        <v>0.09090909090909091</v>
      </c>
      <c r="S20" s="56"/>
      <c r="V20" s="2">
        <f t="shared" si="4"/>
        <v>0</v>
      </c>
      <c r="W20" s="15"/>
      <c r="X20" s="11">
        <v>1</v>
      </c>
      <c r="Y20" s="24">
        <f t="shared" si="5"/>
        <v>0.09090909090909091</v>
      </c>
      <c r="AA20">
        <v>1</v>
      </c>
      <c r="AB20">
        <v>1</v>
      </c>
      <c r="AC20" s="2">
        <f t="shared" si="6"/>
        <v>0.18181818181818182</v>
      </c>
      <c r="AD20" s="33"/>
      <c r="AE20" s="34" t="s">
        <v>13</v>
      </c>
      <c r="AF20" s="34"/>
      <c r="AG20" s="34"/>
      <c r="AH20" s="34"/>
      <c r="AI20" s="34"/>
      <c r="AJ20" s="34"/>
      <c r="AK20" s="25"/>
    </row>
    <row r="21" spans="1:37" ht="13.5">
      <c r="A21" t="s">
        <v>35</v>
      </c>
      <c r="B21">
        <v>1</v>
      </c>
      <c r="C21" s="33"/>
      <c r="D21" s="35"/>
      <c r="E21" s="35">
        <v>134</v>
      </c>
      <c r="F21" s="36">
        <v>70</v>
      </c>
      <c r="H21">
        <v>6</v>
      </c>
      <c r="I21" s="2">
        <f t="shared" si="0"/>
        <v>0.04477611940298507</v>
      </c>
      <c r="J21" s="15"/>
      <c r="K21" s="11">
        <v>9</v>
      </c>
      <c r="L21" s="24">
        <f t="shared" si="1"/>
        <v>0.06716417910447761</v>
      </c>
      <c r="N21">
        <v>3</v>
      </c>
      <c r="O21" s="2">
        <f t="shared" si="2"/>
        <v>0.022388059701492536</v>
      </c>
      <c r="P21" s="15"/>
      <c r="Q21" s="11">
        <v>19</v>
      </c>
      <c r="R21" s="28">
        <f t="shared" si="3"/>
        <v>0.1417910447761194</v>
      </c>
      <c r="S21" s="56"/>
      <c r="U21">
        <v>9</v>
      </c>
      <c r="V21" s="2">
        <f t="shared" si="4"/>
        <v>0.06716417910447761</v>
      </c>
      <c r="W21" s="15"/>
      <c r="X21" s="11">
        <v>4</v>
      </c>
      <c r="Y21" s="24">
        <f t="shared" si="5"/>
        <v>0.029850746268656716</v>
      </c>
      <c r="AC21" s="2">
        <f t="shared" si="6"/>
        <v>0</v>
      </c>
      <c r="AD21" s="33"/>
      <c r="AE21" s="34" t="s">
        <v>14</v>
      </c>
      <c r="AF21" s="34"/>
      <c r="AG21" s="34"/>
      <c r="AH21" s="34" t="s">
        <v>13</v>
      </c>
      <c r="AI21" s="34"/>
      <c r="AJ21" s="34"/>
      <c r="AK21" s="25"/>
    </row>
    <row r="22" spans="1:37" ht="13.5">
      <c r="A22" t="s">
        <v>28</v>
      </c>
      <c r="B22">
        <v>1</v>
      </c>
      <c r="C22" s="33"/>
      <c r="D22" s="35"/>
      <c r="E22" s="35">
        <v>43</v>
      </c>
      <c r="F22" s="36">
        <v>70</v>
      </c>
      <c r="H22">
        <v>2</v>
      </c>
      <c r="I22" s="2">
        <f t="shared" si="0"/>
        <v>0.046511627906976744</v>
      </c>
      <c r="J22" s="15"/>
      <c r="K22" s="11">
        <v>2</v>
      </c>
      <c r="L22" s="24">
        <f t="shared" si="1"/>
        <v>0.046511627906976744</v>
      </c>
      <c r="N22">
        <v>1</v>
      </c>
      <c r="O22" s="2">
        <f t="shared" si="2"/>
        <v>0.023255813953488372</v>
      </c>
      <c r="P22" s="15"/>
      <c r="Q22" s="11">
        <v>7</v>
      </c>
      <c r="R22" s="28">
        <f t="shared" si="3"/>
        <v>0.16279069767441862</v>
      </c>
      <c r="S22" s="56"/>
      <c r="V22" s="2">
        <f t="shared" si="4"/>
        <v>0</v>
      </c>
      <c r="W22" s="15"/>
      <c r="X22" s="11">
        <v>13</v>
      </c>
      <c r="Y22" s="24">
        <f t="shared" si="5"/>
        <v>0.3023255813953488</v>
      </c>
      <c r="AB22">
        <v>9</v>
      </c>
      <c r="AC22" s="2">
        <f t="shared" si="6"/>
        <v>0.20930232558139536</v>
      </c>
      <c r="AD22" s="33"/>
      <c r="AE22" s="34" t="s">
        <v>16</v>
      </c>
      <c r="AF22" s="34"/>
      <c r="AG22" s="34"/>
      <c r="AH22" s="34"/>
      <c r="AI22" s="34"/>
      <c r="AJ22" s="34"/>
      <c r="AK22" s="25"/>
    </row>
    <row r="23" spans="1:37" ht="13.5">
      <c r="A23" t="s">
        <v>3</v>
      </c>
      <c r="B23">
        <v>1</v>
      </c>
      <c r="C23" s="33"/>
      <c r="D23" s="35"/>
      <c r="E23" s="35">
        <v>304</v>
      </c>
      <c r="F23" s="36">
        <v>78</v>
      </c>
      <c r="H23">
        <v>40</v>
      </c>
      <c r="I23" s="2">
        <f t="shared" si="0"/>
        <v>0.13157894736842105</v>
      </c>
      <c r="J23" s="15"/>
      <c r="K23" s="11">
        <v>42</v>
      </c>
      <c r="L23" s="24">
        <f t="shared" si="1"/>
        <v>0.13815789473684212</v>
      </c>
      <c r="N23">
        <v>19</v>
      </c>
      <c r="O23" s="2">
        <f t="shared" si="2"/>
        <v>0.0625</v>
      </c>
      <c r="P23" s="15"/>
      <c r="Q23" s="29">
        <v>58</v>
      </c>
      <c r="R23" s="30">
        <f t="shared" si="3"/>
        <v>0.19078947368421054</v>
      </c>
      <c r="S23" s="56"/>
      <c r="U23">
        <v>22</v>
      </c>
      <c r="V23" s="2">
        <f t="shared" si="4"/>
        <v>0.07236842105263158</v>
      </c>
      <c r="W23" s="15"/>
      <c r="X23" s="11"/>
      <c r="Y23" s="24">
        <f t="shared" si="5"/>
        <v>0</v>
      </c>
      <c r="AC23" s="2">
        <f t="shared" si="6"/>
        <v>0</v>
      </c>
      <c r="AD23" s="33"/>
      <c r="AE23" s="34" t="s">
        <v>17</v>
      </c>
      <c r="AF23" s="34"/>
      <c r="AG23" s="34"/>
      <c r="AH23" s="34"/>
      <c r="AI23" s="34" t="s">
        <v>13</v>
      </c>
      <c r="AJ23" s="34"/>
      <c r="AK23" s="25"/>
    </row>
    <row r="24" spans="1:37" ht="13.5">
      <c r="A24" t="s">
        <v>29</v>
      </c>
      <c r="B24">
        <v>1</v>
      </c>
      <c r="C24" s="33"/>
      <c r="D24" s="35"/>
      <c r="E24" s="35">
        <v>108</v>
      </c>
      <c r="F24" s="36">
        <v>70</v>
      </c>
      <c r="H24">
        <v>2</v>
      </c>
      <c r="I24" s="2">
        <f t="shared" si="0"/>
        <v>0.018518518518518517</v>
      </c>
      <c r="J24" s="15"/>
      <c r="K24" s="11">
        <v>4</v>
      </c>
      <c r="L24" s="24">
        <f t="shared" si="1"/>
        <v>0.037037037037037035</v>
      </c>
      <c r="O24" s="2">
        <f t="shared" si="2"/>
        <v>0</v>
      </c>
      <c r="P24" s="15"/>
      <c r="Q24" s="11">
        <v>10</v>
      </c>
      <c r="R24" s="28">
        <f t="shared" si="3"/>
        <v>0.09259259259259259</v>
      </c>
      <c r="S24" s="56"/>
      <c r="U24">
        <v>4</v>
      </c>
      <c r="V24" s="2">
        <f t="shared" si="4"/>
        <v>0.037037037037037035</v>
      </c>
      <c r="W24" s="15"/>
      <c r="X24" s="11">
        <v>1</v>
      </c>
      <c r="Y24" s="24">
        <f t="shared" si="5"/>
        <v>0.009259259259259259</v>
      </c>
      <c r="AB24">
        <v>1</v>
      </c>
      <c r="AC24" s="2">
        <f t="shared" si="6"/>
        <v>0.009259259259259259</v>
      </c>
      <c r="AD24" s="33"/>
      <c r="AE24" s="34"/>
      <c r="AF24" s="34" t="s">
        <v>14</v>
      </c>
      <c r="AG24" s="34"/>
      <c r="AH24" s="34"/>
      <c r="AI24" s="34"/>
      <c r="AJ24" s="34"/>
      <c r="AK24" s="25"/>
    </row>
    <row r="25" spans="1:37" ht="13.5">
      <c r="A25" t="s">
        <v>30</v>
      </c>
      <c r="B25">
        <v>1</v>
      </c>
      <c r="C25" s="33"/>
      <c r="D25" s="35"/>
      <c r="E25" s="35">
        <v>8</v>
      </c>
      <c r="F25" s="36">
        <v>59</v>
      </c>
      <c r="I25" s="2">
        <f t="shared" si="0"/>
        <v>0</v>
      </c>
      <c r="J25" s="15"/>
      <c r="K25" s="11"/>
      <c r="L25" s="24">
        <f t="shared" si="1"/>
        <v>0</v>
      </c>
      <c r="O25" s="2">
        <f t="shared" si="2"/>
        <v>0</v>
      </c>
      <c r="P25" s="15"/>
      <c r="Q25" s="11"/>
      <c r="R25" s="28">
        <f t="shared" si="3"/>
        <v>0</v>
      </c>
      <c r="S25" s="56"/>
      <c r="V25" s="2">
        <f t="shared" si="4"/>
        <v>0</v>
      </c>
      <c r="W25" s="15"/>
      <c r="X25" s="11"/>
      <c r="Y25" s="24">
        <f t="shared" si="5"/>
        <v>0</v>
      </c>
      <c r="AC25" s="2">
        <f t="shared" si="6"/>
        <v>0</v>
      </c>
      <c r="AD25" s="33"/>
      <c r="AE25" s="34"/>
      <c r="AF25" s="34" t="s">
        <v>16</v>
      </c>
      <c r="AG25" s="34"/>
      <c r="AH25" s="34"/>
      <c r="AI25" s="34"/>
      <c r="AJ25" s="34"/>
      <c r="AK25" s="25"/>
    </row>
    <row r="26" spans="1:37" ht="13.5">
      <c r="A26" t="s">
        <v>31</v>
      </c>
      <c r="B26">
        <v>1</v>
      </c>
      <c r="C26" s="33"/>
      <c r="D26" s="35"/>
      <c r="E26" s="35">
        <v>9</v>
      </c>
      <c r="F26" s="36">
        <v>70</v>
      </c>
      <c r="I26" s="2">
        <f t="shared" si="0"/>
        <v>0</v>
      </c>
      <c r="J26" s="15"/>
      <c r="K26" s="11"/>
      <c r="L26" s="24">
        <f t="shared" si="1"/>
        <v>0</v>
      </c>
      <c r="O26" s="2">
        <f t="shared" si="2"/>
        <v>0</v>
      </c>
      <c r="P26" s="15"/>
      <c r="Q26" s="11">
        <v>1</v>
      </c>
      <c r="R26" s="28">
        <f t="shared" si="3"/>
        <v>0.1111111111111111</v>
      </c>
      <c r="S26" s="56"/>
      <c r="V26" s="2">
        <f t="shared" si="4"/>
        <v>0</v>
      </c>
      <c r="W26" s="15"/>
      <c r="X26" s="11">
        <v>2</v>
      </c>
      <c r="Y26" s="24">
        <f t="shared" si="5"/>
        <v>0.2222222222222222</v>
      </c>
      <c r="AC26" s="2">
        <f t="shared" si="6"/>
        <v>0</v>
      </c>
      <c r="AD26" s="33"/>
      <c r="AE26" s="34"/>
      <c r="AF26" s="34" t="s">
        <v>16</v>
      </c>
      <c r="AG26" s="34"/>
      <c r="AH26" s="34"/>
      <c r="AI26" s="34"/>
      <c r="AJ26" s="34"/>
      <c r="AK26" s="25"/>
    </row>
    <row r="27" spans="1:37" ht="13.5">
      <c r="A27" t="s">
        <v>32</v>
      </c>
      <c r="B27">
        <v>1</v>
      </c>
      <c r="C27" s="33"/>
      <c r="D27" s="35"/>
      <c r="E27" s="35">
        <v>75</v>
      </c>
      <c r="F27" s="36">
        <v>71</v>
      </c>
      <c r="I27" s="2">
        <f t="shared" si="0"/>
        <v>0</v>
      </c>
      <c r="J27" s="15"/>
      <c r="K27" s="11"/>
      <c r="L27" s="24">
        <f t="shared" si="1"/>
        <v>0</v>
      </c>
      <c r="N27">
        <v>1</v>
      </c>
      <c r="O27" s="2">
        <f t="shared" si="2"/>
        <v>0.013333333333333334</v>
      </c>
      <c r="P27" s="15"/>
      <c r="Q27" s="14">
        <v>27</v>
      </c>
      <c r="R27" s="47">
        <f t="shared" si="3"/>
        <v>0.36</v>
      </c>
      <c r="S27" s="56"/>
      <c r="U27">
        <v>3</v>
      </c>
      <c r="V27" s="2">
        <f t="shared" si="4"/>
        <v>0.04</v>
      </c>
      <c r="W27" s="15"/>
      <c r="X27" s="11">
        <v>19</v>
      </c>
      <c r="Y27" s="24">
        <f t="shared" si="5"/>
        <v>0.25333333333333335</v>
      </c>
      <c r="AC27" s="2">
        <f t="shared" si="6"/>
        <v>0</v>
      </c>
      <c r="AD27" s="33"/>
      <c r="AE27" s="34"/>
      <c r="AF27" s="34"/>
      <c r="AG27" s="34" t="s">
        <v>13</v>
      </c>
      <c r="AH27" s="34"/>
      <c r="AI27" s="34"/>
      <c r="AJ27" s="34"/>
      <c r="AK27" s="25"/>
    </row>
    <row r="28" spans="1:37" ht="13.5">
      <c r="A28" t="s">
        <v>33</v>
      </c>
      <c r="B28">
        <v>1</v>
      </c>
      <c r="C28" s="33"/>
      <c r="D28" s="35"/>
      <c r="E28" s="35">
        <v>34</v>
      </c>
      <c r="F28" s="36">
        <v>78</v>
      </c>
      <c r="H28">
        <v>1</v>
      </c>
      <c r="I28" s="2">
        <f t="shared" si="0"/>
        <v>0.029411764705882353</v>
      </c>
      <c r="J28" s="15"/>
      <c r="K28" s="11"/>
      <c r="L28" s="24">
        <f t="shared" si="1"/>
        <v>0</v>
      </c>
      <c r="O28" s="2">
        <f t="shared" si="2"/>
        <v>0</v>
      </c>
      <c r="P28" s="15"/>
      <c r="Q28" s="11">
        <v>2</v>
      </c>
      <c r="R28" s="28">
        <f t="shared" si="3"/>
        <v>0.058823529411764705</v>
      </c>
      <c r="S28" s="56"/>
      <c r="V28" s="2">
        <f t="shared" si="4"/>
        <v>0</v>
      </c>
      <c r="W28" s="15"/>
      <c r="X28" s="11">
        <v>9</v>
      </c>
      <c r="Y28" s="24">
        <f t="shared" si="5"/>
        <v>0.2647058823529412</v>
      </c>
      <c r="AC28" s="2">
        <f t="shared" si="6"/>
        <v>0</v>
      </c>
      <c r="AD28" s="33"/>
      <c r="AE28" s="34"/>
      <c r="AF28" s="34"/>
      <c r="AG28" s="34" t="s">
        <v>14</v>
      </c>
      <c r="AH28" s="34"/>
      <c r="AI28" s="34"/>
      <c r="AJ28" s="34"/>
      <c r="AK28" s="25"/>
    </row>
    <row r="29" spans="1:37" ht="13.5">
      <c r="A29" t="s">
        <v>34</v>
      </c>
      <c r="B29">
        <v>1</v>
      </c>
      <c r="C29" s="33"/>
      <c r="D29" s="35"/>
      <c r="E29" s="35">
        <v>27</v>
      </c>
      <c r="F29" s="36">
        <v>70</v>
      </c>
      <c r="H29">
        <v>1</v>
      </c>
      <c r="I29" s="2">
        <f t="shared" si="0"/>
        <v>0.037037037037037035</v>
      </c>
      <c r="J29" s="15"/>
      <c r="K29" s="11">
        <v>4</v>
      </c>
      <c r="L29" s="24">
        <f t="shared" si="1"/>
        <v>0.14814814814814814</v>
      </c>
      <c r="N29">
        <v>2</v>
      </c>
      <c r="O29" s="2">
        <f t="shared" si="2"/>
        <v>0.07407407407407407</v>
      </c>
      <c r="P29" s="15"/>
      <c r="Q29" s="11">
        <v>5</v>
      </c>
      <c r="R29" s="28">
        <f t="shared" si="3"/>
        <v>0.18518518518518517</v>
      </c>
      <c r="S29" s="56"/>
      <c r="U29">
        <v>1</v>
      </c>
      <c r="V29" s="2">
        <f t="shared" si="4"/>
        <v>0.037037037037037035</v>
      </c>
      <c r="W29" s="15"/>
      <c r="X29" s="11"/>
      <c r="Y29" s="24">
        <f t="shared" si="5"/>
        <v>0</v>
      </c>
      <c r="AB29">
        <v>1</v>
      </c>
      <c r="AC29" s="2">
        <f t="shared" si="6"/>
        <v>0.037037037037037035</v>
      </c>
      <c r="AD29" s="33"/>
      <c r="AE29" s="34"/>
      <c r="AF29" s="34"/>
      <c r="AG29" s="34" t="s">
        <v>16</v>
      </c>
      <c r="AH29" s="34"/>
      <c r="AI29" s="34"/>
      <c r="AJ29" s="34"/>
      <c r="AK29" s="25"/>
    </row>
    <row r="30" spans="1:37" ht="13.5">
      <c r="A30" t="s">
        <v>4</v>
      </c>
      <c r="B30">
        <v>0</v>
      </c>
      <c r="C30" s="33"/>
      <c r="D30" s="11"/>
      <c r="E30" s="11">
        <v>142</v>
      </c>
      <c r="F30" s="16">
        <v>78</v>
      </c>
      <c r="H30">
        <v>24</v>
      </c>
      <c r="I30" s="2">
        <f t="shared" si="0"/>
        <v>0.16901408450704225</v>
      </c>
      <c r="J30" s="15"/>
      <c r="K30" s="11">
        <v>17</v>
      </c>
      <c r="L30" s="24">
        <f t="shared" si="1"/>
        <v>0.11971830985915492</v>
      </c>
      <c r="O30" s="2">
        <f t="shared" si="2"/>
        <v>0</v>
      </c>
      <c r="P30" s="15"/>
      <c r="Q30" s="11">
        <v>1</v>
      </c>
      <c r="R30" s="28">
        <f t="shared" si="3"/>
        <v>0.007042253521126761</v>
      </c>
      <c r="S30" s="56"/>
      <c r="U30">
        <v>3</v>
      </c>
      <c r="V30" s="2">
        <f t="shared" si="4"/>
        <v>0.02112676056338028</v>
      </c>
      <c r="W30" s="15"/>
      <c r="X30" s="11"/>
      <c r="Y30" s="24">
        <f t="shared" si="5"/>
        <v>0</v>
      </c>
      <c r="AC30" s="2">
        <f t="shared" si="6"/>
        <v>0</v>
      </c>
      <c r="AD30" s="33"/>
      <c r="AE30" s="34"/>
      <c r="AF30" s="34"/>
      <c r="AG30" s="34"/>
      <c r="AH30" s="34"/>
      <c r="AI30" s="34"/>
      <c r="AJ30" s="34" t="s">
        <v>13</v>
      </c>
      <c r="AK30" s="2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hiki</dc:creator>
  <cp:keywords/>
  <dc:description/>
  <cp:lastModifiedBy>hiki</cp:lastModifiedBy>
  <dcterms:created xsi:type="dcterms:W3CDTF">2009-12-19T11:58:08Z</dcterms:created>
  <dcterms:modified xsi:type="dcterms:W3CDTF">2009-12-19T16:08:54Z</dcterms:modified>
  <cp:category/>
  <cp:version/>
  <cp:contentType/>
  <cp:contentStatus/>
</cp:coreProperties>
</file>